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 2024\Cuenta Pública\02-24\Cuenta publica 2024-02\"/>
    </mc:Choice>
  </mc:AlternateContent>
  <xr:revisionPtr revIDLastSave="0" documentId="13_ncr:1_{AA132D90-6AB3-49FC-AC9A-CB621D09628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A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WKhw3CFL3nwJQY1V/orQ+DAAqxQEGFu/3v01V084fQY="/>
    </ext>
  </extLst>
</workbook>
</file>

<file path=xl/calcChain.xml><?xml version="1.0" encoding="utf-8"?>
<calcChain xmlns="http://schemas.openxmlformats.org/spreadsheetml/2006/main">
  <c r="C13" i="1" l="1"/>
  <c r="G13" i="1" l="1"/>
  <c r="G16" i="1" s="1"/>
  <c r="G17" i="1" s="1"/>
  <c r="G37" i="1" l="1"/>
  <c r="F37" i="1"/>
  <c r="E37" i="1"/>
  <c r="D37" i="1"/>
  <c r="C37" i="1"/>
  <c r="B37" i="1"/>
  <c r="B35" i="1"/>
  <c r="B31" i="1" s="1"/>
  <c r="G21" i="1"/>
  <c r="F21" i="1"/>
  <c r="E21" i="1"/>
  <c r="D21" i="1"/>
  <c r="C21" i="1"/>
  <c r="B21" i="1"/>
  <c r="B16" i="1"/>
  <c r="B40" i="1" l="1"/>
  <c r="D16" i="1" l="1"/>
  <c r="C16" i="1"/>
  <c r="D35" i="1"/>
  <c r="E16" i="1" l="1"/>
  <c r="F16" i="1"/>
  <c r="F35" i="1"/>
  <c r="F31" i="1" s="1"/>
  <c r="C35" i="1"/>
  <c r="C31" i="1" s="1"/>
  <c r="E35" i="1"/>
  <c r="E31" i="1" s="1"/>
  <c r="E40" i="1" s="1"/>
  <c r="D31" i="1" l="1"/>
  <c r="D40" i="1" s="1"/>
  <c r="C40" i="1"/>
  <c r="G31" i="1"/>
  <c r="G40" i="1" s="1"/>
  <c r="G41" i="1" s="1"/>
  <c r="F40" i="1"/>
  <c r="G35" i="1"/>
</calcChain>
</file>

<file path=xl/sharedStrings.xml><?xml version="1.0" encoding="utf-8"?>
<sst xmlns="http://schemas.openxmlformats.org/spreadsheetml/2006/main" count="67" uniqueCount="43">
  <si>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</si>
  <si>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</si>
  <si>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</si>
  <si>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</si>
  <si>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</si>
  <si>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</si>
  <si>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</si>
  <si>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</si>
  <si>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</si>
  <si>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</si>
  <si>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</si>
  <si>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</si>
  <si>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</si>
  <si>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</si>
  <si>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</si>
  <si>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</si>
  <si>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</si>
  <si>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</si>
  <si>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</si>
  <si>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</si>
  <si>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</si>
  <si>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</si>
  <si>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</si>
  <si>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</si>
  <si>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</si>
  <si>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</si>
  <si>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</si>
  <si>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</si>
  <si>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rPr>
        <sz val="8"/>
        <color theme="1"/>
        <rFont val="Arial"/>
        <family val="2"/>
      </rPr>
      <t>Productos</t>
    </r>
    <r>
      <rPr>
        <vertAlign val="superscript"/>
        <sz val="8"/>
        <color theme="1"/>
        <rFont val="Arial"/>
        <family val="2"/>
      </rPr>
      <t>1</t>
    </r>
  </si>
  <si>
    <r>
      <rPr>
        <sz val="8"/>
        <color theme="1"/>
        <rFont val="Arial"/>
        <family val="2"/>
      </rPr>
      <t>Aprovechamientos</t>
    </r>
    <r>
      <rPr>
        <vertAlign val="superscript"/>
        <sz val="8"/>
        <color theme="1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</si>
  <si>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</si>
  <si>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</si>
  <si>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rPr>
        <sz val="8"/>
        <color theme="1"/>
        <rFont val="Arial"/>
        <family val="2"/>
      </rPr>
      <t>Productos</t>
    </r>
    <r>
      <rPr>
        <vertAlign val="superscript"/>
        <sz val="8"/>
        <color rgb="FF0070C0"/>
        <rFont val="Arial"/>
        <family val="2"/>
      </rPr>
      <t>1</t>
    </r>
  </si>
  <si>
    <r>
      <rPr>
        <sz val="8"/>
        <color theme="1"/>
        <rFont val="Arial"/>
        <family val="2"/>
      </rPr>
      <t>Ingresos por Venta de Bienes, Prestación de Servicios y Otros Ingresos</t>
    </r>
    <r>
      <rPr>
        <vertAlign val="superscript"/>
        <sz val="8"/>
        <color theme="1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</si>
  <si>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</si>
  <si>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</si>
  <si>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</si>
  <si>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</t>
    </r>
  </si>
  <si>
    <t>no inherentes a su operación que generan recursos y que no sean ingresos por venta de bienes o prestación de servicios, tales como donativos en efectivo, entre otros.</t>
  </si>
  <si>
    <t>__________________________________</t>
  </si>
  <si>
    <t>"DIRECTORA GENERAL
MONICA MACIEL MENDEZ MORALES"</t>
  </si>
  <si>
    <t>"ENCARGADO DE CUENTA PUBLICA
JOSE GERARDO PRIEGO ESPARZA"</t>
  </si>
  <si>
    <t>INSTITUTO MUNICIPAL DE LAS MUJERES
Estado Analítico de Ingresos
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</si>
</sst>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8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1" fillId="2" borderId="14" xfId="0" applyFont="1" applyFill="1" applyBorder="1" applyAlignment="1">
      <alignment horizontal="center" vertical="center"/>
    </xf>
    <xf numFmtId="0" fontId="1" fillId="2" borderId="10" xfId="0" quotePrefix="1" applyFont="1" applyFill="1" applyBorder="1" applyAlignment="1">
      <alignment horizontal="center" vertical="center" wrapText="1"/>
    </xf>
    <xf numFmtId="0" fontId="1" fillId="2" borderId="11" xfId="0" quotePrefix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4" fontId="3" fillId="0" borderId="8" xfId="0" applyNumberFormat="1" applyFont="1" applyBorder="1" applyAlignment="1">
      <alignment vertical="top"/>
    </xf>
    <xf numFmtId="4" fontId="3" fillId="0" borderId="15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3" fillId="0" borderId="13" xfId="0" applyNumberFormat="1" applyFont="1" applyBorder="1" applyAlignment="1">
      <alignment vertical="top"/>
    </xf>
    <xf numFmtId="0" fontId="1" fillId="0" borderId="6" xfId="0" applyFont="1" applyBorder="1" applyAlignment="1">
      <alignment horizontal="left" vertical="top"/>
    </xf>
    <xf numFmtId="4" fontId="3" fillId="0" borderId="11" xfId="0" applyNumberFormat="1" applyFont="1" applyBorder="1" applyAlignment="1">
      <alignment vertical="top"/>
    </xf>
    <xf numFmtId="0" fontId="3" fillId="0" borderId="16" xfId="0" applyFont="1" applyBorder="1" applyAlignment="1">
      <alignment vertical="top"/>
    </xf>
    <xf numFmtId="4" fontId="3" fillId="0" borderId="16" xfId="0" applyNumberFormat="1" applyFont="1" applyBorder="1" applyAlignment="1">
      <alignment vertical="top"/>
    </xf>
    <xf numFmtId="4" fontId="3" fillId="0" borderId="17" xfId="0" applyNumberFormat="1" applyFont="1" applyBorder="1" applyAlignment="1">
      <alignment vertical="top"/>
    </xf>
    <xf numFmtId="4" fontId="1" fillId="0" borderId="5" xfId="0" applyNumberFormat="1" applyFont="1" applyBorder="1" applyAlignment="1">
      <alignment vertical="top"/>
    </xf>
    <xf numFmtId="4" fontId="1" fillId="0" borderId="6" xfId="0" applyNumberFormat="1" applyFont="1" applyBorder="1" applyAlignment="1">
      <alignment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top"/>
    </xf>
    <xf numFmtId="4" fontId="1" fillId="0" borderId="8" xfId="0" applyNumberFormat="1" applyFont="1" applyBorder="1" applyAlignment="1">
      <alignment vertical="top"/>
    </xf>
    <xf numFmtId="0" fontId="1" fillId="0" borderId="18" xfId="0" applyFont="1" applyBorder="1" applyAlignment="1">
      <alignment horizontal="left" vertical="top" wrapText="1"/>
    </xf>
    <xf numFmtId="4" fontId="1" fillId="0" borderId="15" xfId="0" applyNumberFormat="1" applyFont="1" applyBorder="1" applyAlignment="1">
      <alignment vertical="top"/>
    </xf>
    <xf numFmtId="0" fontId="1" fillId="0" borderId="18" xfId="0" applyFont="1" applyBorder="1" applyAlignment="1">
      <alignment vertical="top"/>
    </xf>
    <xf numFmtId="0" fontId="1" fillId="0" borderId="6" xfId="0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/>
    <xf numFmtId="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center" vertical="center" wrapText="1"/>
    </xf>
    <xf numFmtId="0" fontId="2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4" workbookViewId="0">
      <selection activeCell="A50" sqref="A50"/>
    </sheetView>
  </sheetViews>
  <sheetFormatPr baseColWidth="10" defaultColWidth="16.85546875" defaultRowHeight="15" customHeight="1" x14ac:dyDescent="0.2"/>
  <cols>
    <col min="1" max="1" width="62.42578125" customWidth="1"/>
    <col min="2" max="2" width="17.85546875" customWidth="1"/>
    <col min="3" max="3" width="19.85546875" customWidth="1"/>
    <col min="4" max="5" width="17.85546875" customWidth="1"/>
    <col min="6" max="6" width="18.85546875" customWidth="1"/>
    <col min="7" max="7" width="17.85546875" customWidth="1"/>
    <col min="8" max="8" width="12" customWidth="1"/>
    <col min="9" max="9" width="12.7109375" customWidth="1"/>
    <col min="10" max="26" width="12" customWidth="1"/>
  </cols>
  <sheetData>
    <row r="1" spans="1:26" ht="33" customHeight="1" x14ac:dyDescent="0.2">
      <c r="A1" s="37" t="s">
        <v>42</v>
      </c>
      <c r="B1" s="38"/>
      <c r="C1" s="38"/>
      <c r="D1" s="38"/>
      <c r="E1" s="38"/>
      <c r="F1" s="38"/>
      <c r="G1" s="3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2"/>
      <c r="B2" s="40" t="s">
        <v>0</v>
      </c>
      <c r="C2" s="41"/>
      <c r="D2" s="41"/>
      <c r="E2" s="41"/>
      <c r="F2" s="42"/>
      <c r="G2" s="43" t="s">
        <v>1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.75" customHeight="1" x14ac:dyDescent="0.2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44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1.25" customHeight="1" x14ac:dyDescent="0.2">
      <c r="A4" s="9"/>
      <c r="B4" s="10" t="s">
        <v>8</v>
      </c>
      <c r="C4" s="11" t="s">
        <v>9</v>
      </c>
      <c r="D4" s="11" t="s">
        <v>10</v>
      </c>
      <c r="E4" s="11" t="s">
        <v>11</v>
      </c>
      <c r="F4" s="11" t="s">
        <v>12</v>
      </c>
      <c r="G4" s="11" t="s">
        <v>13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1.25" customHeight="1" x14ac:dyDescent="0.2">
      <c r="A5" s="12" t="s">
        <v>14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2" t="s">
        <v>15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2" t="s">
        <v>16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2" t="s">
        <v>17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2" t="s">
        <v>18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2" t="s">
        <v>19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2" t="s">
        <v>20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2" t="s">
        <v>21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2" t="s">
        <v>22</v>
      </c>
      <c r="B13" s="14">
        <v>59793731.102369957</v>
      </c>
      <c r="C13" s="14">
        <f>D13-B13</f>
        <v>2078803.1000000015</v>
      </c>
      <c r="D13" s="14">
        <v>61872534.202369958</v>
      </c>
      <c r="E13" s="14">
        <v>19566436.460799996</v>
      </c>
      <c r="F13" s="14">
        <v>19566436.460799996</v>
      </c>
      <c r="G13" s="14">
        <f>+F13-B13</f>
        <v>-40227294.641569957</v>
      </c>
      <c r="H13" s="1"/>
      <c r="I13" s="1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2" t="s">
        <v>23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/>
      <c r="B15" s="16"/>
      <c r="C15" s="16"/>
      <c r="D15" s="16"/>
      <c r="E15" s="16"/>
      <c r="F15" s="16"/>
      <c r="G15" s="1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7" t="s">
        <v>24</v>
      </c>
      <c r="B16" s="18">
        <f t="shared" ref="B16:F16" si="0">+SUM(B5:B14)</f>
        <v>59793731.102369957</v>
      </c>
      <c r="C16" s="18">
        <f t="shared" si="0"/>
        <v>2078803.1000000015</v>
      </c>
      <c r="D16" s="18">
        <f t="shared" si="0"/>
        <v>61872534.202369958</v>
      </c>
      <c r="E16" s="18">
        <f t="shared" si="0"/>
        <v>19566436.460799996</v>
      </c>
      <c r="F16" s="18">
        <f t="shared" si="0"/>
        <v>19566436.460799996</v>
      </c>
      <c r="G16" s="18">
        <f>+SUM(G5:G14)</f>
        <v>-40227294.641569957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9"/>
      <c r="B17" s="20"/>
      <c r="C17" s="20"/>
      <c r="D17" s="21"/>
      <c r="E17" s="22" t="s">
        <v>25</v>
      </c>
      <c r="F17" s="23"/>
      <c r="G17" s="16">
        <f>+G16</f>
        <v>-40227294.641569957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0.5" customHeight="1" x14ac:dyDescent="0.2">
      <c r="A18" s="24"/>
      <c r="B18" s="40" t="s">
        <v>0</v>
      </c>
      <c r="C18" s="41"/>
      <c r="D18" s="41"/>
      <c r="E18" s="41"/>
      <c r="F18" s="42"/>
      <c r="G18" s="43" t="s">
        <v>1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25" t="s">
        <v>26</v>
      </c>
      <c r="B19" s="5" t="s">
        <v>3</v>
      </c>
      <c r="C19" s="6" t="s">
        <v>4</v>
      </c>
      <c r="D19" s="6" t="s">
        <v>5</v>
      </c>
      <c r="E19" s="6" t="s">
        <v>6</v>
      </c>
      <c r="F19" s="7" t="s">
        <v>7</v>
      </c>
      <c r="G19" s="4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26"/>
      <c r="B20" s="10" t="s">
        <v>8</v>
      </c>
      <c r="C20" s="11" t="s">
        <v>9</v>
      </c>
      <c r="D20" s="11" t="s">
        <v>10</v>
      </c>
      <c r="E20" s="11" t="s">
        <v>11</v>
      </c>
      <c r="F20" s="11" t="s">
        <v>12</v>
      </c>
      <c r="G20" s="11" t="s">
        <v>13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27" t="s">
        <v>27</v>
      </c>
      <c r="B21" s="28">
        <f t="shared" ref="B21:G21" si="1">+SUM(B22:B29)</f>
        <v>0</v>
      </c>
      <c r="C21" s="28">
        <f t="shared" si="1"/>
        <v>0</v>
      </c>
      <c r="D21" s="28">
        <f t="shared" si="1"/>
        <v>0</v>
      </c>
      <c r="E21" s="28">
        <f t="shared" si="1"/>
        <v>0</v>
      </c>
      <c r="F21" s="28">
        <f t="shared" si="1"/>
        <v>0</v>
      </c>
      <c r="G21" s="28">
        <f t="shared" si="1"/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2" t="s">
        <v>14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2" t="s">
        <v>15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2" t="s">
        <v>16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2" t="s">
        <v>17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2" t="s">
        <v>28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2" t="s">
        <v>29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2" t="s">
        <v>30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2" t="s">
        <v>22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2"/>
      <c r="B30" s="14"/>
      <c r="C30" s="14"/>
      <c r="D30" s="14"/>
      <c r="E30" s="14"/>
      <c r="F30" s="14"/>
      <c r="G30" s="1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29" t="s">
        <v>31</v>
      </c>
      <c r="B31" s="30">
        <f t="shared" ref="B31:C31" si="2">+SUM(B32:B35)</f>
        <v>59793731.102369957</v>
      </c>
      <c r="C31" s="30">
        <f t="shared" si="2"/>
        <v>2078803.1000000015</v>
      </c>
      <c r="D31" s="30">
        <f>+B31+C31</f>
        <v>61872534.202369958</v>
      </c>
      <c r="E31" s="30">
        <f t="shared" ref="E31:F31" si="3">+SUM(E32:E35)</f>
        <v>19566436.460799996</v>
      </c>
      <c r="F31" s="30">
        <f t="shared" si="3"/>
        <v>19566436.460799996</v>
      </c>
      <c r="G31" s="30">
        <f>+F31-B31</f>
        <v>-40227294.641569957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2" t="s">
        <v>15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2" t="s">
        <v>32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2" t="s">
        <v>33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2" t="s">
        <v>22</v>
      </c>
      <c r="B35" s="14">
        <f t="shared" ref="B35:G35" si="4">+B13</f>
        <v>59793731.102369957</v>
      </c>
      <c r="C35" s="14">
        <f t="shared" si="4"/>
        <v>2078803.1000000015</v>
      </c>
      <c r="D35" s="14">
        <f t="shared" si="4"/>
        <v>61872534.202369958</v>
      </c>
      <c r="E35" s="14">
        <f t="shared" si="4"/>
        <v>19566436.460799996</v>
      </c>
      <c r="F35" s="14">
        <f t="shared" si="4"/>
        <v>19566436.460799996</v>
      </c>
      <c r="G35" s="14">
        <f t="shared" si="4"/>
        <v>-40227294.641569957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2"/>
      <c r="B36" s="14"/>
      <c r="C36" s="14"/>
      <c r="D36" s="14"/>
      <c r="E36" s="14"/>
      <c r="F36" s="14"/>
      <c r="G36" s="1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31" t="s">
        <v>34</v>
      </c>
      <c r="B37" s="30">
        <f t="shared" ref="B37:G37" si="5">+B38</f>
        <v>0</v>
      </c>
      <c r="C37" s="30">
        <f t="shared" si="5"/>
        <v>0</v>
      </c>
      <c r="D37" s="30">
        <f t="shared" si="5"/>
        <v>0</v>
      </c>
      <c r="E37" s="30">
        <f t="shared" si="5"/>
        <v>0</v>
      </c>
      <c r="F37" s="30">
        <f t="shared" si="5"/>
        <v>0</v>
      </c>
      <c r="G37" s="30">
        <f t="shared" si="5"/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2" t="s">
        <v>23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2"/>
      <c r="B39" s="30"/>
      <c r="C39" s="30"/>
      <c r="D39" s="30"/>
      <c r="E39" s="30"/>
      <c r="F39" s="30"/>
      <c r="G39" s="30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32" t="s">
        <v>24</v>
      </c>
      <c r="B40" s="18">
        <f t="shared" ref="B40:G40" si="6">+B37+B31+B21</f>
        <v>59793731.102369957</v>
      </c>
      <c r="C40" s="18">
        <f t="shared" si="6"/>
        <v>2078803.1000000015</v>
      </c>
      <c r="D40" s="18">
        <f t="shared" si="6"/>
        <v>61872534.202369958</v>
      </c>
      <c r="E40" s="18">
        <f t="shared" si="6"/>
        <v>19566436.460799996</v>
      </c>
      <c r="F40" s="18">
        <f t="shared" si="6"/>
        <v>19566436.460799996</v>
      </c>
      <c r="G40" s="18">
        <f t="shared" si="6"/>
        <v>-40227294.641569957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9"/>
      <c r="B41" s="20"/>
      <c r="C41" s="20"/>
      <c r="D41" s="20"/>
      <c r="E41" s="22" t="s">
        <v>25</v>
      </c>
      <c r="F41" s="33"/>
      <c r="G41" s="16">
        <f>+G40</f>
        <v>-40227294.641569957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34" t="s">
        <v>35</v>
      </c>
      <c r="B43" s="1"/>
      <c r="C43" s="15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 t="s">
        <v>36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 t="s">
        <v>37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 t="s">
        <v>38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5" t="s">
        <v>39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.75" customHeight="1" x14ac:dyDescent="0.2">
      <c r="A49" s="34" t="s">
        <v>40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3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5" t="s">
        <v>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5.2" customHeight="1" x14ac:dyDescent="0.2">
      <c r="A52" s="36" t="s">
        <v>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1:G1"/>
    <mergeCell ref="B2:F2"/>
    <mergeCell ref="G2:G3"/>
    <mergeCell ref="B18:F18"/>
    <mergeCell ref="G18:G19"/>
  </mergeCells>
  <pageMargins left="0.70866141732283472" right="0.70866141732283472" top="0.74803149606299213" bottom="0.74803149606299213" header="0" footer="0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cp:lastPrinted>2024-07-18T15:37:24Z</cp:lastPrinted>
  <dcterms:created xsi:type="dcterms:W3CDTF">2012-12-11T20:48:19Z</dcterms:created>
  <dcterms:modified xsi:type="dcterms:W3CDTF">2024-07-18T15:47:48Z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